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640" windowHeight="11760"/>
  </bookViews>
  <sheets>
    <sheet name="เลื่อน 1 ต.ค.64" sheetId="2" r:id="rId1"/>
  </sheets>
  <definedNames>
    <definedName name="_xlnm.Print_Titles" localSheetId="0">'เลื่อน 1 ต.ค.64'!$4:$6</definedName>
  </definedNames>
  <calcPr calcId="144525"/>
</workbook>
</file>

<file path=xl/calcChain.xml><?xml version="1.0" encoding="utf-8"?>
<calcChain xmlns="http://schemas.openxmlformats.org/spreadsheetml/2006/main">
  <c r="C10" i="2" l="1"/>
  <c r="O9" i="2" l="1"/>
  <c r="K14" i="2" s="1"/>
  <c r="K9" i="2" l="1"/>
  <c r="L9" i="2"/>
  <c r="J9" i="2"/>
  <c r="F14" i="2" l="1"/>
  <c r="K13" i="2" l="1"/>
  <c r="K15" i="2" s="1"/>
  <c r="F9" i="2" l="1"/>
  <c r="F13" i="2" s="1"/>
  <c r="F15" i="2" s="1"/>
  <c r="N8" i="2" l="1"/>
  <c r="R8" i="2" s="1"/>
  <c r="N9" i="2" l="1"/>
</calcChain>
</file>

<file path=xl/sharedStrings.xml><?xml version="1.0" encoding="utf-8"?>
<sst xmlns="http://schemas.openxmlformats.org/spreadsheetml/2006/main" count="38" uniqueCount="33">
  <si>
    <t>หมายเหตุ</t>
  </si>
  <si>
    <t>สสอ.กุดชุม</t>
  </si>
  <si>
    <t>รวม</t>
  </si>
  <si>
    <t>ลำดับ</t>
  </si>
  <si>
    <t>ชื่อ-สกุล</t>
  </si>
  <si>
    <t>ตำแหน่ง</t>
  </si>
  <si>
    <t>ง/ด ใหม่</t>
  </si>
  <si>
    <t>ค่าจ้างปัจจุบัน</t>
  </si>
  <si>
    <t>เลื่อน 0.5 ขั้น</t>
  </si>
  <si>
    <t>เลื่อน 1 ขั้น</t>
  </si>
  <si>
    <t>(บาท)</t>
  </si>
  <si>
    <t>(ขั้น)</t>
  </si>
  <si>
    <t>พนักงานช่วยเหลือคนไข้</t>
  </si>
  <si>
    <t>นางจันทร์เพ็ญ  คำทวี</t>
  </si>
  <si>
    <t>ปฏิบัติจริง(คน)</t>
  </si>
  <si>
    <t>เลื่อน</t>
  </si>
  <si>
    <t>ง/ด ก่อนเลื่อน</t>
  </si>
  <si>
    <t>ง/ด หลังเลื่อน</t>
  </si>
  <si>
    <t>เลื่อน 1.5 ขั้น</t>
  </si>
  <si>
    <t>ใช้เงินไป</t>
  </si>
  <si>
    <t>ระดับ</t>
  </si>
  <si>
    <t>ส 2</t>
  </si>
  <si>
    <t>ขั้นสูง</t>
  </si>
  <si>
    <t>หน่วยงาน  สำนักงานสาธารณสุขจังหวัดยโสธร</t>
  </si>
  <si>
    <t>ตำแหน่งเลขที่</t>
  </si>
  <si>
    <t>ค่าตอบแทนพิเศษ</t>
  </si>
  <si>
    <t>เงินเลื่อน</t>
  </si>
  <si>
    <t>ค่าตอบแทน</t>
  </si>
  <si>
    <t>63 (ทั้งปี)</t>
  </si>
  <si>
    <t>1 เม.ย.64</t>
  </si>
  <si>
    <t>1 ต.ค.64</t>
  </si>
  <si>
    <t>ผลการพิจารณาเลื่อนขั้นค่าจ้างลูกจ้างประจำ  รอบเดือน 1 ตุลาคม 2564</t>
  </si>
  <si>
    <t>ข้อมูลที่ครองอัตรา  ณ  วันที่  1  กันยายน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</si>
</sst>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_ ;\-#,##0\ "/>
    <numFmt numFmtId="190" formatCode="_-* #,##0.000_-;\-* #,##0.000_-;_-* &quot;-&quot;??_-;_-@_-"/>
    <numFmt numFmtId="191" formatCode="_(* #,##0_);_(* \(#,##0\);_(* &quot;-&quot;??_);_(@_)"/>
    <numFmt numFmtId="192" formatCode="0.0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187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5" fillId="0" borderId="0" xfId="6" applyFont="1" applyBorder="1" applyAlignment="1">
      <alignment horizontal="center"/>
    </xf>
    <xf numFmtId="0" fontId="5" fillId="0" borderId="0" xfId="6" applyFont="1"/>
    <xf numFmtId="0" fontId="5" fillId="0" borderId="1" xfId="6" applyFont="1" applyBorder="1" applyAlignment="1">
      <alignment horizontal="center"/>
    </xf>
    <xf numFmtId="0" fontId="5" fillId="0" borderId="1" xfId="6" applyFont="1" applyBorder="1"/>
    <xf numFmtId="0" fontId="5" fillId="0" borderId="1" xfId="6" applyFont="1" applyFill="1" applyBorder="1" applyAlignment="1">
      <alignment horizontal="center"/>
    </xf>
    <xf numFmtId="0" fontId="5" fillId="0" borderId="0" xfId="6" applyFont="1" applyBorder="1"/>
    <xf numFmtId="0" fontId="5" fillId="0" borderId="0" xfId="6" applyFont="1" applyFill="1" applyBorder="1"/>
    <xf numFmtId="0" fontId="4" fillId="7" borderId="6" xfId="6" applyFont="1" applyFill="1" applyBorder="1" applyAlignment="1">
      <alignment horizontal="center" vertical="center"/>
    </xf>
    <xf numFmtId="0" fontId="5" fillId="0" borderId="1" xfId="6" applyFont="1" applyFill="1" applyBorder="1" applyAlignment="1" applyProtection="1">
      <alignment horizontal="center"/>
      <protection locked="0"/>
    </xf>
    <xf numFmtId="0" fontId="5" fillId="0" borderId="1" xfId="6" applyFont="1" applyFill="1" applyBorder="1" applyAlignment="1">
      <alignment horizontal="left"/>
    </xf>
    <xf numFmtId="189" fontId="5" fillId="0" borderId="1" xfId="6" applyNumberFormat="1" applyFont="1" applyFill="1" applyBorder="1"/>
    <xf numFmtId="191" fontId="5" fillId="0" borderId="1" xfId="1" applyNumberFormat="1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left" vertical="center"/>
    </xf>
    <xf numFmtId="49" fontId="5" fillId="0" borderId="1" xfId="6" applyNumberFormat="1" applyFont="1" applyFill="1" applyBorder="1" applyAlignment="1">
      <alignment horizontal="center"/>
    </xf>
    <xf numFmtId="0" fontId="5" fillId="0" borderId="1" xfId="6" applyFont="1" applyFill="1" applyBorder="1" applyAlignment="1" applyProtection="1">
      <alignment horizontal="center" vertical="center"/>
      <protection locked="0"/>
    </xf>
    <xf numFmtId="191" fontId="5" fillId="0" borderId="1" xfId="1" applyNumberFormat="1" applyFont="1" applyBorder="1" applyAlignment="1">
      <alignment horizontal="center"/>
    </xf>
    <xf numFmtId="49" fontId="5" fillId="0" borderId="1" xfId="6" applyNumberFormat="1" applyFont="1" applyBorder="1" applyAlignment="1">
      <alignment horizontal="center"/>
    </xf>
    <xf numFmtId="0" fontId="5" fillId="4" borderId="3" xfId="6" applyFont="1" applyFill="1" applyBorder="1" applyAlignment="1" applyProtection="1">
      <alignment horizontal="center"/>
      <protection locked="0"/>
    </xf>
    <xf numFmtId="0" fontId="5" fillId="4" borderId="3" xfId="6" applyFont="1" applyFill="1" applyBorder="1" applyProtection="1">
      <protection locked="0"/>
    </xf>
    <xf numFmtId="191" fontId="4" fillId="4" borderId="3" xfId="1" applyNumberFormat="1" applyFont="1" applyFill="1" applyBorder="1" applyAlignment="1" applyProtection="1">
      <alignment horizontal="right"/>
      <protection locked="0"/>
    </xf>
    <xf numFmtId="189" fontId="4" fillId="4" borderId="3" xfId="5" applyNumberFormat="1" applyFont="1" applyFill="1" applyBorder="1" applyAlignment="1" applyProtection="1">
      <alignment horizontal="right"/>
      <protection locked="0"/>
    </xf>
    <xf numFmtId="0" fontId="5" fillId="0" borderId="0" xfId="6" applyFont="1" applyBorder="1" applyAlignment="1" applyProtection="1">
      <alignment horizontal="center"/>
      <protection locked="0"/>
    </xf>
    <xf numFmtId="49" fontId="5" fillId="0" borderId="0" xfId="6" applyNumberFormat="1" applyFont="1" applyBorder="1" applyAlignment="1" applyProtection="1">
      <alignment horizontal="center"/>
      <protection locked="0"/>
    </xf>
    <xf numFmtId="188" fontId="5" fillId="0" borderId="0" xfId="5" applyNumberFormat="1" applyFont="1" applyFill="1" applyBorder="1" applyAlignment="1" applyProtection="1">
      <alignment horizontal="right"/>
      <protection locked="0"/>
    </xf>
    <xf numFmtId="0" fontId="5" fillId="0" borderId="0" xfId="6" applyFont="1" applyBorder="1" applyProtection="1">
      <protection locked="0"/>
    </xf>
    <xf numFmtId="0" fontId="5" fillId="0" borderId="0" xfId="6" applyFont="1" applyFill="1" applyBorder="1" applyProtection="1">
      <protection locked="0"/>
    </xf>
    <xf numFmtId="188" fontId="5" fillId="0" borderId="0" xfId="5" applyNumberFormat="1" applyFont="1" applyFill="1" applyBorder="1" applyProtection="1">
      <protection locked="0"/>
    </xf>
    <xf numFmtId="0" fontId="5" fillId="5" borderId="1" xfId="6" applyFont="1" applyFill="1" applyBorder="1"/>
    <xf numFmtId="189" fontId="5" fillId="5" borderId="1" xfId="6" applyNumberFormat="1" applyFont="1" applyFill="1" applyBorder="1"/>
    <xf numFmtId="0" fontId="5" fillId="4" borderId="1" xfId="6" applyFont="1" applyFill="1" applyBorder="1"/>
    <xf numFmtId="0" fontId="5" fillId="6" borderId="1" xfId="6" applyFont="1" applyFill="1" applyBorder="1"/>
    <xf numFmtId="189" fontId="5" fillId="6" borderId="1" xfId="6" applyNumberFormat="1" applyFont="1" applyFill="1" applyBorder="1"/>
    <xf numFmtId="0" fontId="5" fillId="0" borderId="0" xfId="6" applyFont="1" applyAlignment="1">
      <alignment horizontal="center"/>
    </xf>
    <xf numFmtId="0" fontId="5" fillId="5" borderId="1" xfId="6" applyFont="1" applyFill="1" applyBorder="1" applyAlignment="1">
      <alignment horizontal="center"/>
    </xf>
    <xf numFmtId="0" fontId="5" fillId="4" borderId="1" xfId="6" applyFont="1" applyFill="1" applyBorder="1" applyAlignment="1">
      <alignment horizontal="center"/>
    </xf>
    <xf numFmtId="0" fontId="5" fillId="6" borderId="1" xfId="6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91" fontId="4" fillId="4" borderId="3" xfId="1" applyNumberFormat="1" applyFont="1" applyFill="1" applyBorder="1" applyAlignment="1" applyProtection="1">
      <alignment horizontal="center"/>
      <protection locked="0"/>
    </xf>
    <xf numFmtId="0" fontId="5" fillId="3" borderId="3" xfId="6" applyFont="1" applyFill="1" applyBorder="1" applyAlignment="1" applyProtection="1">
      <alignment horizontal="center"/>
      <protection locked="0"/>
    </xf>
    <xf numFmtId="189" fontId="5" fillId="0" borderId="1" xfId="8" applyNumberFormat="1" applyFont="1" applyFill="1" applyBorder="1" applyAlignment="1">
      <alignment horizontal="center"/>
    </xf>
    <xf numFmtId="1" fontId="5" fillId="0" borderId="1" xfId="6" applyNumberFormat="1" applyFont="1" applyBorder="1" applyAlignment="1">
      <alignment horizontal="center"/>
    </xf>
    <xf numFmtId="1" fontId="5" fillId="0" borderId="1" xfId="6" applyNumberFormat="1" applyFont="1" applyFill="1" applyBorder="1" applyAlignment="1">
      <alignment horizontal="center" vertical="center"/>
    </xf>
    <xf numFmtId="1" fontId="5" fillId="4" borderId="3" xfId="6" applyNumberFormat="1" applyFont="1" applyFill="1" applyBorder="1" applyAlignment="1" applyProtection="1">
      <alignment horizontal="center"/>
      <protection locked="0"/>
    </xf>
    <xf numFmtId="1" fontId="5" fillId="0" borderId="0" xfId="6" applyNumberFormat="1" applyFont="1" applyBorder="1" applyAlignment="1" applyProtection="1">
      <alignment horizontal="center"/>
      <protection locked="0"/>
    </xf>
    <xf numFmtId="1" fontId="5" fillId="0" borderId="0" xfId="6" applyNumberFormat="1" applyFont="1" applyAlignment="1">
      <alignment horizontal="center"/>
    </xf>
    <xf numFmtId="1" fontId="5" fillId="5" borderId="1" xfId="6" applyNumberFormat="1" applyFont="1" applyFill="1" applyBorder="1" applyAlignment="1">
      <alignment horizontal="center"/>
    </xf>
    <xf numFmtId="1" fontId="5" fillId="4" borderId="1" xfId="6" applyNumberFormat="1" applyFont="1" applyFill="1" applyBorder="1" applyAlignment="1">
      <alignment horizontal="center"/>
    </xf>
    <xf numFmtId="1" fontId="5" fillId="6" borderId="1" xfId="6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5" fillId="2" borderId="1" xfId="6" applyNumberFormat="1" applyFont="1" applyFill="1" applyBorder="1" applyAlignment="1">
      <alignment horizontal="center"/>
    </xf>
    <xf numFmtId="189" fontId="4" fillId="4" borderId="3" xfId="5" applyNumberFormat="1" applyFont="1" applyFill="1" applyBorder="1" applyAlignment="1" applyProtection="1">
      <alignment horizontal="left"/>
      <protection locked="0"/>
    </xf>
    <xf numFmtId="49" fontId="5" fillId="0" borderId="0" xfId="6" applyNumberFormat="1" applyFont="1" applyBorder="1" applyAlignment="1" applyProtection="1">
      <alignment horizontal="left"/>
      <protection locked="0"/>
    </xf>
    <xf numFmtId="49" fontId="5" fillId="0" borderId="0" xfId="6" applyNumberFormat="1" applyFont="1" applyFill="1" applyBorder="1" applyAlignment="1" applyProtection="1">
      <alignment horizontal="left"/>
      <protection locked="0"/>
    </xf>
    <xf numFmtId="190" fontId="5" fillId="0" borderId="0" xfId="5" applyNumberFormat="1" applyFont="1" applyBorder="1" applyAlignment="1">
      <alignment horizontal="left"/>
    </xf>
    <xf numFmtId="0" fontId="5" fillId="0" borderId="0" xfId="6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6" applyFont="1" applyAlignment="1">
      <alignment horizontal="center"/>
    </xf>
    <xf numFmtId="189" fontId="6" fillId="0" borderId="0" xfId="0" applyNumberFormat="1" applyFont="1"/>
    <xf numFmtId="187" fontId="5" fillId="0" borderId="0" xfId="1" applyFont="1"/>
    <xf numFmtId="187" fontId="5" fillId="0" borderId="0" xfId="1" applyFont="1" applyBorder="1"/>
    <xf numFmtId="187" fontId="5" fillId="0" borderId="1" xfId="1" applyFont="1" applyFill="1" applyBorder="1"/>
    <xf numFmtId="187" fontId="4" fillId="4" borderId="3" xfId="1" applyFont="1" applyFill="1" applyBorder="1" applyAlignment="1" applyProtection="1">
      <alignment horizontal="right"/>
      <protection locked="0"/>
    </xf>
    <xf numFmtId="187" fontId="5" fillId="0" borderId="0" xfId="1" applyFont="1" applyFill="1" applyBorder="1" applyAlignment="1" applyProtection="1">
      <alignment horizontal="right"/>
      <protection locked="0"/>
    </xf>
    <xf numFmtId="187" fontId="6" fillId="0" borderId="0" xfId="1" applyFont="1"/>
    <xf numFmtId="187" fontId="5" fillId="4" borderId="1" xfId="1" applyFont="1" applyFill="1" applyBorder="1"/>
    <xf numFmtId="192" fontId="5" fillId="2" borderId="1" xfId="6" applyNumberFormat="1" applyFont="1" applyFill="1" applyBorder="1" applyAlignment="1">
      <alignment horizontal="center"/>
    </xf>
    <xf numFmtId="192" fontId="5" fillId="0" borderId="1" xfId="6" applyNumberFormat="1" applyFont="1" applyFill="1" applyBorder="1" applyAlignment="1">
      <alignment horizontal="center"/>
    </xf>
    <xf numFmtId="192" fontId="5" fillId="0" borderId="1" xfId="6" applyNumberFormat="1" applyFont="1" applyBorder="1" applyAlignment="1">
      <alignment horizontal="center"/>
    </xf>
    <xf numFmtId="192" fontId="5" fillId="4" borderId="3" xfId="6" applyNumberFormat="1" applyFont="1" applyFill="1" applyBorder="1" applyAlignment="1" applyProtection="1">
      <alignment horizontal="center"/>
      <protection locked="0"/>
    </xf>
    <xf numFmtId="192" fontId="5" fillId="0" borderId="0" xfId="6" applyNumberFormat="1" applyFont="1" applyBorder="1" applyAlignment="1" applyProtection="1">
      <alignment horizontal="center"/>
      <protection locked="0"/>
    </xf>
    <xf numFmtId="192" fontId="5" fillId="0" borderId="0" xfId="5" applyNumberFormat="1" applyFont="1" applyFill="1" applyBorder="1" applyProtection="1">
      <protection locked="0"/>
    </xf>
    <xf numFmtId="192" fontId="5" fillId="0" borderId="0" xfId="6" applyNumberFormat="1" applyFont="1"/>
    <xf numFmtId="192" fontId="6" fillId="0" borderId="0" xfId="0" applyNumberFormat="1" applyFont="1"/>
    <xf numFmtId="187" fontId="5" fillId="0" borderId="0" xfId="6" applyNumberFormat="1" applyFont="1"/>
    <xf numFmtId="43" fontId="5" fillId="0" borderId="0" xfId="6" applyNumberFormat="1" applyFont="1"/>
    <xf numFmtId="0" fontId="5" fillId="3" borderId="1" xfId="6" applyFont="1" applyFill="1" applyBorder="1" applyProtection="1">
      <protection locked="0"/>
    </xf>
    <xf numFmtId="0" fontId="4" fillId="0" borderId="0" xfId="6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5" fillId="4" borderId="1" xfId="6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49" fontId="5" fillId="4" borderId="1" xfId="6" applyNumberFormat="1" applyFont="1" applyFill="1" applyBorder="1" applyAlignment="1">
      <alignment horizontal="center"/>
    </xf>
    <xf numFmtId="1" fontId="5" fillId="4" borderId="1" xfId="6" applyNumberFormat="1" applyFont="1" applyFill="1" applyBorder="1" applyAlignment="1">
      <alignment horizontal="center" vertical="center" wrapText="1"/>
    </xf>
    <xf numFmtId="0" fontId="5" fillId="4" borderId="2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center" vertical="center"/>
    </xf>
    <xf numFmtId="187" fontId="5" fillId="6" borderId="1" xfId="1" applyFont="1" applyFill="1" applyBorder="1" applyAlignment="1">
      <alignment horizontal="center" vertical="center" wrapText="1"/>
    </xf>
    <xf numFmtId="49" fontId="5" fillId="4" borderId="7" xfId="6" applyNumberFormat="1" applyFont="1" applyFill="1" applyBorder="1" applyAlignment="1">
      <alignment horizontal="center"/>
    </xf>
    <xf numFmtId="49" fontId="5" fillId="4" borderId="5" xfId="6" applyNumberFormat="1" applyFont="1" applyFill="1" applyBorder="1" applyAlignment="1">
      <alignment horizontal="center"/>
    </xf>
    <xf numFmtId="0" fontId="5" fillId="6" borderId="1" xfId="6" applyFont="1" applyFill="1" applyBorder="1" applyAlignment="1">
      <alignment horizontal="center" vertical="center"/>
    </xf>
  </cellXfs>
  <cellStyles count="10">
    <cellStyle name="Comma" xfId="1" builtinId="3"/>
    <cellStyle name="Normal" xfId="0" builtinId="0"/>
    <cellStyle name="เครื่องหมายจุลภาค 2" xfId="5"/>
    <cellStyle name="เครื่องหมายจุลภาค 3" xfId="3"/>
    <cellStyle name="เครื่องหมายจุลภาค 4" xfId="8"/>
    <cellStyle name="เครื่องหมายสกุลเงิน 2" xfId="4"/>
    <cellStyle name="ปกติ 2" xfId="2"/>
    <cellStyle name="ปกติ 3" xfId="6"/>
    <cellStyle name="ปกติ 4" xfId="7"/>
    <cellStyle name="เปอร์เซ็นต์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5"/>
  <sheetViews>
    <sheetView tabSelected="1"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L13" sqref="L13"/>
    </sheetView>
  </sheetViews>
  <sheetFormatPr defaultColWidth="9" defaultRowHeight="23.25" x14ac:dyDescent="0.5"/>
  <cols>
    <col min="1" max="1" width="4.75" style="1" bestFit="1" customWidth="1"/>
    <col min="2" max="2" width="26.625" style="1" bestFit="1" customWidth="1"/>
    <col min="3" max="3" width="26.25" style="1" bestFit="1" customWidth="1"/>
    <col min="4" max="4" width="8.875" style="50" customWidth="1"/>
    <col min="5" max="5" width="4.875" style="38" bestFit="1" customWidth="1"/>
    <col min="6" max="6" width="11.125" style="1" bestFit="1" customWidth="1"/>
    <col min="7" max="7" width="8.625" style="1" hidden="1" customWidth="1"/>
    <col min="8" max="8" width="8.625" style="1" customWidth="1"/>
    <col min="9" max="9" width="8.625" style="74" customWidth="1"/>
    <col min="10" max="12" width="10.125" style="1" customWidth="1"/>
    <col min="13" max="13" width="11.375" style="57" customWidth="1"/>
    <col min="14" max="14" width="9" style="1" bestFit="1" customWidth="1"/>
    <col min="15" max="15" width="10" style="65" customWidth="1"/>
    <col min="16" max="16" width="13.625" style="1" bestFit="1" customWidth="1"/>
    <col min="17" max="17" width="9.25" style="38" bestFit="1" customWidth="1"/>
    <col min="18" max="16384" width="9" style="1"/>
  </cols>
  <sheetData>
    <row r="1" spans="1:18" x14ac:dyDescent="0.5">
      <c r="A1" s="78" t="s">
        <v>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3"/>
      <c r="O1" s="60"/>
      <c r="P1" s="3"/>
    </row>
    <row r="2" spans="1:18" x14ac:dyDescent="0.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"/>
      <c r="O2" s="61"/>
      <c r="P2" s="7"/>
    </row>
    <row r="3" spans="1:18" x14ac:dyDescent="0.5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"/>
      <c r="O3" s="61"/>
      <c r="P3" s="7"/>
    </row>
    <row r="4" spans="1:18" ht="23.45" customHeight="1" x14ac:dyDescent="0.5">
      <c r="A4" s="80" t="s">
        <v>3</v>
      </c>
      <c r="B4" s="80" t="s">
        <v>4</v>
      </c>
      <c r="C4" s="80" t="s">
        <v>5</v>
      </c>
      <c r="D4" s="83" t="s">
        <v>24</v>
      </c>
      <c r="E4" s="84" t="s">
        <v>20</v>
      </c>
      <c r="F4" s="84" t="s">
        <v>7</v>
      </c>
      <c r="G4" s="88"/>
      <c r="H4" s="88"/>
      <c r="I4" s="89"/>
      <c r="J4" s="82" t="s">
        <v>19</v>
      </c>
      <c r="K4" s="82"/>
      <c r="L4" s="82"/>
      <c r="M4" s="80" t="s">
        <v>0</v>
      </c>
      <c r="N4" s="90" t="s">
        <v>6</v>
      </c>
      <c r="O4" s="87" t="s">
        <v>25</v>
      </c>
      <c r="P4" s="8"/>
      <c r="Q4" s="38" t="s">
        <v>22</v>
      </c>
    </row>
    <row r="5" spans="1:18" ht="21" customHeight="1" x14ac:dyDescent="0.5">
      <c r="A5" s="80"/>
      <c r="B5" s="80"/>
      <c r="C5" s="80"/>
      <c r="D5" s="83"/>
      <c r="E5" s="85"/>
      <c r="F5" s="86"/>
      <c r="G5" s="51" t="s">
        <v>28</v>
      </c>
      <c r="H5" s="51" t="s">
        <v>29</v>
      </c>
      <c r="I5" s="51" t="s">
        <v>30</v>
      </c>
      <c r="J5" s="81" t="s">
        <v>8</v>
      </c>
      <c r="K5" s="81" t="s">
        <v>9</v>
      </c>
      <c r="L5" s="81" t="s">
        <v>18</v>
      </c>
      <c r="M5" s="80"/>
      <c r="N5" s="90"/>
      <c r="O5" s="87"/>
      <c r="P5" s="8"/>
    </row>
    <row r="6" spans="1:18" ht="24" thickBot="1" x14ac:dyDescent="0.55000000000000004">
      <c r="A6" s="80"/>
      <c r="B6" s="80"/>
      <c r="C6" s="80"/>
      <c r="D6" s="83"/>
      <c r="E6" s="86"/>
      <c r="F6" s="36" t="s">
        <v>10</v>
      </c>
      <c r="G6" s="51" t="s">
        <v>11</v>
      </c>
      <c r="H6" s="67" t="s">
        <v>11</v>
      </c>
      <c r="I6" s="67" t="s">
        <v>11</v>
      </c>
      <c r="J6" s="81"/>
      <c r="K6" s="81"/>
      <c r="L6" s="81"/>
      <c r="M6" s="80"/>
      <c r="N6" s="90"/>
      <c r="O6" s="87"/>
      <c r="P6" s="8"/>
    </row>
    <row r="7" spans="1:18" ht="24" thickBot="1" x14ac:dyDescent="0.55000000000000004">
      <c r="A7" s="5"/>
      <c r="B7" s="9" t="s">
        <v>1</v>
      </c>
      <c r="C7" s="5"/>
      <c r="D7" s="42"/>
      <c r="E7" s="4"/>
      <c r="F7" s="17"/>
      <c r="G7" s="18"/>
      <c r="H7" s="69"/>
      <c r="I7" s="69"/>
      <c r="J7" s="15"/>
      <c r="K7" s="15"/>
      <c r="L7" s="15"/>
      <c r="M7" s="11"/>
      <c r="N7" s="12"/>
      <c r="O7" s="62"/>
      <c r="P7" s="8" t="s">
        <v>1</v>
      </c>
      <c r="Q7" s="2"/>
      <c r="R7" s="59"/>
    </row>
    <row r="8" spans="1:18" x14ac:dyDescent="0.5">
      <c r="A8" s="16">
        <v>1</v>
      </c>
      <c r="B8" s="14" t="s">
        <v>13</v>
      </c>
      <c r="C8" s="14" t="s">
        <v>12</v>
      </c>
      <c r="D8" s="43">
        <v>19271</v>
      </c>
      <c r="E8" s="10" t="s">
        <v>21</v>
      </c>
      <c r="F8" s="13">
        <v>21880</v>
      </c>
      <c r="G8" s="6">
        <v>1.5</v>
      </c>
      <c r="H8" s="68">
        <v>0.5</v>
      </c>
      <c r="I8" s="68"/>
      <c r="J8" s="41">
        <v>0</v>
      </c>
      <c r="K8" s="41">
        <v>370</v>
      </c>
      <c r="L8" s="16">
        <v>0</v>
      </c>
      <c r="M8" s="11"/>
      <c r="N8" s="12">
        <f>+F8+J8+K8+L8</f>
        <v>22250</v>
      </c>
      <c r="O8" s="62"/>
      <c r="P8" s="8" t="s">
        <v>1</v>
      </c>
      <c r="Q8" s="2">
        <v>34110</v>
      </c>
      <c r="R8" s="59">
        <f t="shared" ref="R8" si="0">+Q8-N8</f>
        <v>11860</v>
      </c>
    </row>
    <row r="9" spans="1:18" x14ac:dyDescent="0.5">
      <c r="A9" s="19"/>
      <c r="B9" s="19" t="s">
        <v>2</v>
      </c>
      <c r="C9" s="20"/>
      <c r="D9" s="44"/>
      <c r="E9" s="19"/>
      <c r="F9" s="21">
        <f>SUM(F7:F8)</f>
        <v>21880</v>
      </c>
      <c r="G9" s="19"/>
      <c r="H9" s="19"/>
      <c r="I9" s="70"/>
      <c r="J9" s="39">
        <f>SUM(J7:J8)</f>
        <v>0</v>
      </c>
      <c r="K9" s="39">
        <f>SUM(K7:K8)</f>
        <v>370</v>
      </c>
      <c r="L9" s="39">
        <f>SUM(L7:L8)</f>
        <v>0</v>
      </c>
      <c r="M9" s="52"/>
      <c r="N9" s="22">
        <f>SUM(N7:N8)</f>
        <v>22250</v>
      </c>
      <c r="O9" s="63">
        <f>SUM(O7:O8)</f>
        <v>0</v>
      </c>
      <c r="P9" s="7"/>
      <c r="Q9" s="2"/>
      <c r="R9" s="59"/>
    </row>
    <row r="10" spans="1:18" x14ac:dyDescent="0.5">
      <c r="A10" s="23"/>
      <c r="B10" s="77" t="s">
        <v>14</v>
      </c>
      <c r="C10" s="40">
        <f>COUNT(A7:A8)</f>
        <v>1</v>
      </c>
      <c r="D10" s="23"/>
      <c r="E10" s="23"/>
      <c r="F10" s="23"/>
      <c r="G10" s="24"/>
      <c r="H10" s="24"/>
      <c r="I10" s="71"/>
      <c r="J10" s="24"/>
      <c r="K10" s="24"/>
      <c r="L10" s="24"/>
      <c r="M10" s="53"/>
      <c r="N10" s="25"/>
      <c r="O10" s="64"/>
      <c r="P10" s="7"/>
      <c r="Q10" s="2"/>
      <c r="R10" s="59"/>
    </row>
    <row r="11" spans="1:18" x14ac:dyDescent="0.5">
      <c r="A11" s="23"/>
      <c r="B11" s="26"/>
      <c r="C11" s="26"/>
      <c r="D11" s="45"/>
      <c r="E11" s="23"/>
      <c r="F11" s="27"/>
      <c r="G11" s="28"/>
      <c r="H11" s="28"/>
      <c r="I11" s="72"/>
      <c r="J11" s="28"/>
      <c r="K11" s="28"/>
      <c r="L11" s="28"/>
      <c r="M11" s="54"/>
      <c r="N11" s="25"/>
      <c r="O11" s="64"/>
      <c r="P11" s="7"/>
      <c r="Q11" s="2"/>
    </row>
    <row r="12" spans="1:18" x14ac:dyDescent="0.5">
      <c r="A12" s="3"/>
      <c r="B12" s="3"/>
      <c r="C12" s="3"/>
      <c r="D12" s="46"/>
      <c r="E12" s="34"/>
      <c r="F12" s="3"/>
      <c r="G12" s="3"/>
      <c r="H12" s="3"/>
      <c r="I12" s="73"/>
      <c r="J12" s="3"/>
      <c r="K12" s="3"/>
      <c r="L12" s="3"/>
      <c r="M12" s="55"/>
      <c r="N12" s="3"/>
      <c r="O12" s="60"/>
      <c r="P12" s="3"/>
      <c r="Q12" s="58"/>
    </row>
    <row r="13" spans="1:18" x14ac:dyDescent="0.5">
      <c r="A13" s="3"/>
      <c r="B13" s="3"/>
      <c r="C13" s="29" t="s">
        <v>16</v>
      </c>
      <c r="D13" s="47"/>
      <c r="E13" s="35"/>
      <c r="F13" s="30">
        <f>+F9</f>
        <v>21880</v>
      </c>
      <c r="G13" s="3"/>
      <c r="H13" s="3"/>
      <c r="I13" s="73"/>
      <c r="J13" s="3" t="s">
        <v>26</v>
      </c>
      <c r="K13" s="76">
        <f>+F14-K14</f>
        <v>370</v>
      </c>
      <c r="L13" s="3"/>
      <c r="M13" s="56"/>
      <c r="N13" s="3"/>
      <c r="O13" s="60"/>
      <c r="P13" s="3"/>
      <c r="Q13" s="58"/>
    </row>
    <row r="14" spans="1:18" x14ac:dyDescent="0.5">
      <c r="A14" s="3"/>
      <c r="B14" s="3"/>
      <c r="C14" s="31" t="s">
        <v>15</v>
      </c>
      <c r="D14" s="48"/>
      <c r="E14" s="36"/>
      <c r="F14" s="66">
        <f>SUM(J9:L9)</f>
        <v>370</v>
      </c>
      <c r="G14" s="3"/>
      <c r="H14" s="3"/>
      <c r="I14" s="73"/>
      <c r="J14" s="3" t="s">
        <v>27</v>
      </c>
      <c r="K14" s="75">
        <f>+O9</f>
        <v>0</v>
      </c>
      <c r="L14" s="3"/>
      <c r="M14" s="56"/>
      <c r="N14" s="3"/>
      <c r="O14" s="60"/>
      <c r="P14" s="3"/>
      <c r="Q14" s="58"/>
    </row>
    <row r="15" spans="1:18" x14ac:dyDescent="0.5">
      <c r="A15" s="3"/>
      <c r="B15" s="3"/>
      <c r="C15" s="32" t="s">
        <v>17</v>
      </c>
      <c r="D15" s="49"/>
      <c r="E15" s="37"/>
      <c r="F15" s="33">
        <f>SUM(F13:F14)</f>
        <v>22250</v>
      </c>
      <c r="G15" s="3"/>
      <c r="H15" s="3"/>
      <c r="I15" s="73"/>
      <c r="J15" s="3" t="s">
        <v>2</v>
      </c>
      <c r="K15" s="76">
        <f>SUM(K13:K14)</f>
        <v>370</v>
      </c>
      <c r="L15" s="3"/>
      <c r="M15" s="56"/>
      <c r="N15" s="3"/>
      <c r="O15" s="60"/>
      <c r="P15" s="3"/>
      <c r="Q15" s="58"/>
    </row>
  </sheetData>
  <mergeCells count="17">
    <mergeCell ref="O4:O6"/>
    <mergeCell ref="G4:I4"/>
    <mergeCell ref="N4:N6"/>
    <mergeCell ref="J5:J6"/>
    <mergeCell ref="L5:L6"/>
    <mergeCell ref="A1:M1"/>
    <mergeCell ref="A2:M2"/>
    <mergeCell ref="A3:M3"/>
    <mergeCell ref="A4:A6"/>
    <mergeCell ref="B4:B6"/>
    <mergeCell ref="C4:C6"/>
    <mergeCell ref="M4:M6"/>
    <mergeCell ref="K5:K6"/>
    <mergeCell ref="J4:L4"/>
    <mergeCell ref="D4:D6"/>
    <mergeCell ref="E4:E6"/>
    <mergeCell ref="F4:F5"/>
  </mergeCells>
  <pageMargins left="0.51181102362204722" right="0.23622047244094491" top="0.51181102362204722" bottom="0.23622047244094491" header="0.31496062992125984" footer="0.31496062992125984"/>
  <pageSetup paperSize="9" scale="80" orientation="landscape" r:id="rId1"/>
  <ignoredErrors>
    <ignoredError sqref="J10:L10 F9 J9:L9 N9:O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เลื่อน 1 ต.ค.64</vt:lpstr>
      <vt:lpstr>'เลื่อน 1 ต.ค.64'!Print_Titles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</dc:creator>
  <cp:lastModifiedBy>com</cp:lastModifiedBy>
  <cp:lastPrinted>2021-05-06T04:38:28Z</cp:lastPrinted>
  <dcterms:created xsi:type="dcterms:W3CDTF">2017-03-31T03:42:38Z</dcterms:created>
  <dcterms:modified xsi:type="dcterms:W3CDTF">2021-10-18T09:32:04Z</dcterms:modified>
</cp:coreProperties>
</file>